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eries parallel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7" i="1" l="1"/>
  <c r="G14" i="1"/>
  <c r="G11" i="1"/>
  <c r="G8" i="1"/>
  <c r="H2" i="2"/>
  <c r="C18" i="2"/>
  <c r="D11" i="2"/>
  <c r="E8" i="2"/>
  <c r="I4" i="2"/>
  <c r="K4" i="2" s="1"/>
  <c r="M4" i="2" s="1"/>
  <c r="H4" i="2"/>
  <c r="J2" i="2"/>
  <c r="K2" i="2" s="1"/>
  <c r="M2" i="2" s="1"/>
  <c r="G2" i="2"/>
  <c r="C11" i="2" l="1"/>
  <c r="E11" i="2" s="1"/>
  <c r="F11" i="2" s="1"/>
  <c r="F8" i="2"/>
  <c r="C8" i="2"/>
  <c r="N2" i="2"/>
  <c r="D18" i="2"/>
  <c r="F18" i="2" s="1"/>
  <c r="N4" i="2"/>
  <c r="D17" i="1"/>
  <c r="E14" i="1"/>
  <c r="C31" i="1"/>
  <c r="D31" i="1" s="1"/>
  <c r="C25" i="1"/>
  <c r="D11" i="1"/>
  <c r="E8" i="1"/>
  <c r="I4" i="1"/>
  <c r="H4" i="1"/>
  <c r="G4" i="1"/>
  <c r="I2" i="1"/>
  <c r="H2" i="1"/>
  <c r="G2" i="1"/>
  <c r="K4" i="1" l="1"/>
  <c r="M4" i="1" s="1"/>
  <c r="N4" i="1" s="1"/>
  <c r="J2" i="1"/>
  <c r="K2" i="1" s="1"/>
  <c r="M2" i="1" s="1"/>
  <c r="N2" i="1" s="1"/>
  <c r="C14" i="1" l="1"/>
  <c r="F14" i="1" s="1"/>
  <c r="C17" i="1"/>
  <c r="E17" i="1" s="1"/>
  <c r="F17" i="1" s="1"/>
  <c r="F31" i="1"/>
  <c r="D25" i="1"/>
  <c r="F25" i="1" s="1"/>
  <c r="C8" i="1"/>
  <c r="C11" i="1"/>
  <c r="E11" i="1" s="1"/>
  <c r="F11" i="1" s="1"/>
  <c r="F8" i="1"/>
</calcChain>
</file>

<file path=xl/sharedStrings.xml><?xml version="1.0" encoding="utf-8"?>
<sst xmlns="http://schemas.openxmlformats.org/spreadsheetml/2006/main" count="73" uniqueCount="32">
  <si>
    <t>C1</t>
  </si>
  <si>
    <t>C2</t>
  </si>
  <si>
    <t>C3</t>
  </si>
  <si>
    <t>Capacitors</t>
  </si>
  <si>
    <t>Series</t>
  </si>
  <si>
    <t>CT</t>
  </si>
  <si>
    <t>1/ct</t>
  </si>
  <si>
    <t>parallel</t>
  </si>
  <si>
    <t>Voltage</t>
  </si>
  <si>
    <t>In Farads</t>
  </si>
  <si>
    <t>Standard Form</t>
  </si>
  <si>
    <t>Q=CV</t>
  </si>
  <si>
    <t>Q=</t>
  </si>
  <si>
    <t>*</t>
  </si>
  <si>
    <t>W=</t>
  </si>
  <si>
    <t>C=</t>
  </si>
  <si>
    <r>
      <t>V</t>
    </r>
    <r>
      <rPr>
        <vertAlign val="superscript"/>
        <sz val="11"/>
        <color theme="1"/>
        <rFont val="Calibri"/>
        <family val="2"/>
        <scheme val="minor"/>
      </rPr>
      <t>2</t>
    </r>
  </si>
  <si>
    <r>
      <t>CV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</si>
  <si>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1/2 CV</t>
    </r>
    <r>
      <rPr>
        <vertAlign val="superscript"/>
        <sz val="11"/>
        <color theme="1"/>
        <rFont val="Calibri"/>
        <family val="2"/>
        <scheme val="minor"/>
      </rPr>
      <t>2</t>
    </r>
  </si>
  <si>
    <t>2w=</t>
  </si>
  <si>
    <t>2W/C=</t>
  </si>
  <si>
    <t>√2W/C</t>
  </si>
  <si>
    <t>Energy Para</t>
  </si>
  <si>
    <t>Charge Para</t>
  </si>
  <si>
    <t>To find voltage Para</t>
  </si>
  <si>
    <t>Charge Series</t>
  </si>
  <si>
    <t>Energy Series</t>
  </si>
  <si>
    <t>To find voltage Series</t>
  </si>
  <si>
    <t>Ctp</t>
  </si>
  <si>
    <t>Charge</t>
  </si>
  <si>
    <t>Energy</t>
  </si>
  <si>
    <t>√(2W/C)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</si>
</sst>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0.000000"/>
    <numFmt numFmtId="166" formatCode="0.0000000"/>
    <numFmt numFmtId="167" formatCode="0.0000000000000"/>
    <numFmt numFmtId="172" formatCode="0.00000000"/>
  </numFmts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7" fontId="0" fillId="0" borderId="0" xfId="0" applyNumberFormat="1"/>
    <xf numFmtId="0" fontId="2" fillId="0" borderId="0" xfId="0" applyFont="1"/>
    <xf numFmtId="2" fontId="0" fillId="2" borderId="0" xfId="0" applyNumberFormat="1" applyFill="1"/>
    <xf numFmtId="0" fontId="0" fillId="0" borderId="1" xfId="0" applyBorder="1"/>
    <xf numFmtId="166" fontId="0" fillId="2" borderId="1" xfId="0" applyNumberFormat="1" applyFill="1" applyBorder="1"/>
    <xf numFmtId="11" fontId="0" fillId="2" borderId="1" xfId="0" applyNumberFormat="1" applyFill="1" applyBorder="1"/>
    <xf numFmtId="0" fontId="0" fillId="2" borderId="1" xfId="0" applyFill="1" applyBorder="1"/>
    <xf numFmtId="165" fontId="0" fillId="2" borderId="1" xfId="0" applyNumberFormat="1" applyFill="1" applyBorder="1"/>
    <xf numFmtId="164" fontId="0" fillId="2" borderId="1" xfId="0" applyNumberFormat="1" applyFill="1" applyBorder="1"/>
    <xf numFmtId="172" fontId="0" fillId="0" borderId="1" xfId="0" applyNumberFormat="1" applyBorder="1"/>
    <xf numFmtId="166" fontId="0" fillId="0" borderId="1" xfId="0" applyNumberFormat="1" applyBorder="1"/>
    <xf numFmtId="0" fontId="0" fillId="0" borderId="0" xfId="0" applyBorder="1"/>
    <xf numFmtId="0" fontId="0" fillId="3" borderId="1" xfId="0" applyFill="1" applyBorder="1" applyAlignment="1">
      <alignment horizontal="center"/>
    </xf>
    <xf numFmtId="0" fontId="2" fillId="0" borderId="1" xfId="0" applyFont="1" applyBorder="1"/>
    <xf numFmtId="2" fontId="0" fillId="2" borderId="1" xfId="0" applyNumberFormat="1" applyFill="1" applyBorder="1"/>
    <xf numFmtId="11" fontId="0" fillId="0" borderId="0" xfId="0" applyNumberFormat="1" applyBorder="1"/>
    <xf numFmtId="11" fontId="0" fillId="2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K12" sqref="K12"/>
    </sheetView>
  </sheetViews>
  <sheetFormatPr defaultRowHeight="15" x14ac:dyDescent="0.25"/>
  <cols>
    <col min="1" max="1" width="21.85546875" customWidth="1"/>
    <col min="3" max="3" width="13.140625" customWidth="1"/>
    <col min="4" max="4" width="10.42578125" customWidth="1"/>
    <col min="6" max="6" width="11.5703125" customWidth="1"/>
    <col min="13" max="15" width="18.85546875" customWidth="1"/>
  </cols>
  <sheetData>
    <row r="1" spans="1:14" x14ac:dyDescent="0.25">
      <c r="A1" s="4" t="s">
        <v>3</v>
      </c>
      <c r="B1" s="4" t="s">
        <v>0</v>
      </c>
      <c r="C1" s="4" t="s">
        <v>1</v>
      </c>
      <c r="D1" s="4" t="s">
        <v>2</v>
      </c>
      <c r="E1" s="4"/>
      <c r="F1" s="4" t="s">
        <v>4</v>
      </c>
      <c r="G1" s="4" t="s">
        <v>0</v>
      </c>
      <c r="H1" s="4" t="s">
        <v>1</v>
      </c>
      <c r="I1" s="4" t="s">
        <v>2</v>
      </c>
      <c r="J1" s="4" t="s">
        <v>5</v>
      </c>
      <c r="K1" s="4" t="s">
        <v>6</v>
      </c>
      <c r="L1" s="4"/>
      <c r="M1" s="4" t="s">
        <v>9</v>
      </c>
      <c r="N1" s="4" t="s">
        <v>10</v>
      </c>
    </row>
    <row r="2" spans="1:14" x14ac:dyDescent="0.25">
      <c r="A2" s="4"/>
      <c r="B2" s="13">
        <v>47</v>
      </c>
      <c r="C2" s="13">
        <v>470</v>
      </c>
      <c r="D2" s="13">
        <v>220</v>
      </c>
      <c r="E2" s="4"/>
      <c r="F2" s="4"/>
      <c r="G2" s="4">
        <f>1/B2</f>
        <v>2.1276595744680851E-2</v>
      </c>
      <c r="H2" s="4">
        <f t="shared" ref="H2:I2" si="0">1/C2</f>
        <v>2.1276595744680851E-3</v>
      </c>
      <c r="I2" s="4">
        <f t="shared" si="0"/>
        <v>4.5454545454545452E-3</v>
      </c>
      <c r="J2" s="4">
        <f>SUM(G2:I2)</f>
        <v>2.7949709864603482E-2</v>
      </c>
      <c r="K2" s="4">
        <f>1/J2</f>
        <v>35.778546712802765</v>
      </c>
      <c r="L2" s="4"/>
      <c r="M2" s="5">
        <f>K2/1000000</f>
        <v>3.5778546712802764E-5</v>
      </c>
      <c r="N2" s="6">
        <f>M2</f>
        <v>3.5778546712802764E-5</v>
      </c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7"/>
    </row>
    <row r="4" spans="1:14" x14ac:dyDescent="0.25">
      <c r="A4" s="4"/>
      <c r="B4" s="4"/>
      <c r="C4" s="4"/>
      <c r="D4" s="4"/>
      <c r="E4" s="4"/>
      <c r="F4" s="4" t="s">
        <v>7</v>
      </c>
      <c r="G4" s="4">
        <f>B2</f>
        <v>47</v>
      </c>
      <c r="H4" s="4">
        <f t="shared" ref="H4:I4" si="1">C2</f>
        <v>470</v>
      </c>
      <c r="I4" s="4">
        <f t="shared" si="1"/>
        <v>220</v>
      </c>
      <c r="J4" s="4"/>
      <c r="K4" s="4">
        <f>SUM(G4:I4)</f>
        <v>737</v>
      </c>
      <c r="L4" s="4"/>
      <c r="M4" s="5">
        <f>K4/1000000</f>
        <v>7.3700000000000002E-4</v>
      </c>
      <c r="N4" s="6">
        <f>M4</f>
        <v>7.3700000000000002E-4</v>
      </c>
    </row>
    <row r="5" spans="1:14" x14ac:dyDescent="0.25">
      <c r="A5" s="4" t="s">
        <v>8</v>
      </c>
      <c r="B5" s="13">
        <v>10</v>
      </c>
      <c r="C5" s="4"/>
      <c r="D5" s="4"/>
      <c r="E5" s="4"/>
      <c r="F5" s="4"/>
      <c r="G5" s="12"/>
      <c r="H5" s="12"/>
      <c r="I5" s="12"/>
      <c r="J5" s="12"/>
      <c r="K5" s="12"/>
      <c r="L5" s="12"/>
      <c r="M5" s="12"/>
      <c r="N5" s="12"/>
    </row>
    <row r="6" spans="1:14" x14ac:dyDescent="0.25">
      <c r="A6" s="4"/>
      <c r="B6" s="4"/>
      <c r="C6" s="4"/>
      <c r="D6" s="4"/>
      <c r="E6" s="4"/>
      <c r="F6" s="4"/>
      <c r="G6" s="12"/>
      <c r="H6" s="12"/>
      <c r="I6" s="12"/>
      <c r="J6" s="12"/>
      <c r="K6" s="12"/>
      <c r="L6" s="12"/>
      <c r="M6" s="12"/>
      <c r="N6" s="12"/>
    </row>
    <row r="7" spans="1:14" x14ac:dyDescent="0.25">
      <c r="B7" s="4" t="s">
        <v>11</v>
      </c>
      <c r="C7" s="4"/>
      <c r="D7" s="4"/>
      <c r="E7" s="4"/>
      <c r="F7" s="4"/>
      <c r="G7" s="12"/>
      <c r="H7" s="12"/>
      <c r="I7" s="12"/>
      <c r="J7" s="12"/>
      <c r="K7" s="12"/>
      <c r="L7" s="12"/>
      <c r="M7" s="12"/>
      <c r="N7" s="12"/>
    </row>
    <row r="8" spans="1:14" x14ac:dyDescent="0.25">
      <c r="A8" s="4" t="s">
        <v>25</v>
      </c>
      <c r="B8" s="4" t="s">
        <v>12</v>
      </c>
      <c r="C8" s="10">
        <f>M2</f>
        <v>3.5778546712802764E-5</v>
      </c>
      <c r="D8" s="4" t="s">
        <v>13</v>
      </c>
      <c r="E8" s="4">
        <f>B5</f>
        <v>10</v>
      </c>
      <c r="F8" s="8">
        <f>M2*B5</f>
        <v>3.5778546712802767E-4</v>
      </c>
      <c r="G8" s="17">
        <f>F8</f>
        <v>3.5778546712802767E-4</v>
      </c>
      <c r="H8" s="12"/>
      <c r="I8" s="12"/>
      <c r="J8" s="12"/>
      <c r="K8" s="12"/>
      <c r="L8" s="12"/>
      <c r="M8" s="12"/>
      <c r="N8" s="12"/>
    </row>
    <row r="9" spans="1:14" x14ac:dyDescent="0.25">
      <c r="A9" s="4"/>
      <c r="B9" s="4"/>
      <c r="C9" s="10"/>
      <c r="D9" s="4"/>
      <c r="E9" s="4"/>
      <c r="F9" s="4"/>
      <c r="G9" s="16"/>
      <c r="H9" s="12"/>
      <c r="I9" s="12"/>
      <c r="J9" s="12"/>
      <c r="K9" s="12"/>
      <c r="L9" s="12"/>
      <c r="M9" s="12"/>
      <c r="N9" s="12"/>
    </row>
    <row r="10" spans="1:14" ht="17.25" x14ac:dyDescent="0.25">
      <c r="A10" s="4"/>
      <c r="B10" s="4"/>
      <c r="C10" s="10" t="s">
        <v>15</v>
      </c>
      <c r="D10" s="4" t="s">
        <v>16</v>
      </c>
      <c r="E10" s="4" t="s">
        <v>17</v>
      </c>
      <c r="F10" s="4" t="s">
        <v>18</v>
      </c>
      <c r="G10" s="16"/>
      <c r="H10" s="12"/>
      <c r="I10" s="12"/>
      <c r="J10" s="12"/>
      <c r="K10" s="12"/>
      <c r="L10" s="12"/>
      <c r="M10" s="12"/>
      <c r="N10" s="12"/>
    </row>
    <row r="11" spans="1:14" x14ac:dyDescent="0.25">
      <c r="A11" s="4" t="s">
        <v>26</v>
      </c>
      <c r="B11" s="4" t="s">
        <v>14</v>
      </c>
      <c r="C11" s="10">
        <f>M2</f>
        <v>3.5778546712802764E-5</v>
      </c>
      <c r="D11" s="4">
        <f>B5*B5</f>
        <v>100</v>
      </c>
      <c r="E11" s="4">
        <f>D11*C11</f>
        <v>3.5778546712802763E-3</v>
      </c>
      <c r="F11" s="9">
        <f>E11/2</f>
        <v>1.7889273356401381E-3</v>
      </c>
      <c r="G11" s="17">
        <f>F11</f>
        <v>1.7889273356401381E-3</v>
      </c>
      <c r="H11" s="12"/>
      <c r="I11" s="12"/>
      <c r="J11" s="12"/>
      <c r="K11" s="12"/>
      <c r="L11" s="12"/>
      <c r="M11" s="12"/>
      <c r="N11" s="12"/>
    </row>
    <row r="12" spans="1:14" x14ac:dyDescent="0.25">
      <c r="A12" s="4"/>
      <c r="B12" s="4"/>
      <c r="C12" s="10"/>
      <c r="D12" s="4"/>
      <c r="E12" s="4"/>
      <c r="F12" s="4"/>
      <c r="G12" s="16"/>
      <c r="H12" s="12"/>
      <c r="I12" s="12"/>
      <c r="J12" s="12"/>
      <c r="K12" s="12"/>
      <c r="L12" s="12"/>
      <c r="M12" s="12"/>
      <c r="N12" s="12"/>
    </row>
    <row r="13" spans="1:14" x14ac:dyDescent="0.25">
      <c r="B13" s="4" t="s">
        <v>11</v>
      </c>
      <c r="C13" s="10"/>
      <c r="D13" s="4"/>
      <c r="E13" s="4"/>
      <c r="F13" s="4"/>
      <c r="G13" s="16"/>
      <c r="H13" s="12"/>
      <c r="I13" s="12"/>
      <c r="J13" s="12"/>
      <c r="K13" s="12"/>
      <c r="L13" s="12"/>
      <c r="M13" s="12"/>
      <c r="N13" s="12"/>
    </row>
    <row r="14" spans="1:14" x14ac:dyDescent="0.25">
      <c r="A14" s="4" t="s">
        <v>23</v>
      </c>
      <c r="B14" s="4" t="s">
        <v>12</v>
      </c>
      <c r="C14" s="10">
        <f>M4</f>
        <v>7.3700000000000002E-4</v>
      </c>
      <c r="D14" s="4" t="s">
        <v>13</v>
      </c>
      <c r="E14" s="4">
        <f>B5</f>
        <v>10</v>
      </c>
      <c r="F14" s="8">
        <f>C14*E14</f>
        <v>7.3699999999999998E-3</v>
      </c>
      <c r="G14" s="17">
        <f>F14</f>
        <v>7.3699999999999998E-3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4"/>
      <c r="C15" s="10"/>
      <c r="D15" s="4"/>
      <c r="E15" s="4"/>
      <c r="F15" s="4"/>
      <c r="G15" s="16"/>
      <c r="H15" s="12"/>
      <c r="I15" s="12"/>
      <c r="J15" s="12"/>
      <c r="K15" s="12"/>
      <c r="L15" s="12"/>
      <c r="M15" s="12"/>
      <c r="N15" s="12"/>
    </row>
    <row r="16" spans="1:14" ht="17.25" x14ac:dyDescent="0.25">
      <c r="A16" s="4"/>
      <c r="B16" s="4"/>
      <c r="C16" s="10" t="s">
        <v>15</v>
      </c>
      <c r="D16" s="4" t="s">
        <v>16</v>
      </c>
      <c r="E16" s="4" t="s">
        <v>17</v>
      </c>
      <c r="F16" s="4" t="s">
        <v>18</v>
      </c>
      <c r="G16" s="16"/>
      <c r="H16" s="12"/>
      <c r="I16" s="12"/>
      <c r="J16" s="12"/>
      <c r="K16" s="12"/>
      <c r="L16" s="12"/>
      <c r="M16" s="12"/>
      <c r="N16" s="12"/>
    </row>
    <row r="17" spans="1:14" x14ac:dyDescent="0.25">
      <c r="A17" s="4" t="s">
        <v>22</v>
      </c>
      <c r="B17" s="4" t="s">
        <v>14</v>
      </c>
      <c r="C17" s="10">
        <f>M4</f>
        <v>7.3700000000000002E-4</v>
      </c>
      <c r="D17" s="4">
        <f>B5*B5</f>
        <v>100</v>
      </c>
      <c r="E17" s="4">
        <f>D17*C17</f>
        <v>7.3700000000000002E-2</v>
      </c>
      <c r="F17" s="9">
        <f>E17/2</f>
        <v>3.6850000000000001E-2</v>
      </c>
      <c r="G17" s="17">
        <f>F17</f>
        <v>3.6850000000000001E-2</v>
      </c>
      <c r="H17" s="12"/>
      <c r="I17" s="12"/>
      <c r="J17" s="12"/>
      <c r="K17" s="12"/>
      <c r="L17" s="12"/>
      <c r="M17" s="12"/>
      <c r="N17" s="12"/>
    </row>
    <row r="18" spans="1:14" x14ac:dyDescent="0.25">
      <c r="G18" s="12"/>
      <c r="H18" s="12"/>
      <c r="I18" s="12"/>
      <c r="J18" s="12"/>
      <c r="K18" s="12"/>
      <c r="L18" s="12"/>
      <c r="M18" s="12"/>
      <c r="N18" s="12"/>
    </row>
    <row r="21" spans="1:14" x14ac:dyDescent="0.25">
      <c r="A21" s="4" t="s">
        <v>27</v>
      </c>
      <c r="B21" s="4"/>
      <c r="C21" s="4"/>
      <c r="D21" s="4"/>
      <c r="E21" s="4"/>
      <c r="F21" s="4"/>
    </row>
    <row r="22" spans="1:14" x14ac:dyDescent="0.25">
      <c r="A22" s="4"/>
      <c r="B22" s="4" t="s">
        <v>14</v>
      </c>
      <c r="C22" s="4">
        <v>0.35</v>
      </c>
      <c r="D22" s="4"/>
      <c r="E22" s="4"/>
      <c r="F22" s="4"/>
    </row>
    <row r="23" spans="1:14" x14ac:dyDescent="0.25">
      <c r="A23" s="4"/>
      <c r="B23" s="4"/>
      <c r="C23" s="4"/>
      <c r="D23" s="4"/>
      <c r="E23" s="4"/>
      <c r="F23" s="4"/>
    </row>
    <row r="24" spans="1:14" x14ac:dyDescent="0.25">
      <c r="A24" s="4"/>
      <c r="B24" s="4"/>
      <c r="C24" s="4" t="s">
        <v>19</v>
      </c>
      <c r="D24" s="4" t="s">
        <v>20</v>
      </c>
      <c r="E24" s="4"/>
      <c r="F24" s="14" t="s">
        <v>31</v>
      </c>
    </row>
    <row r="25" spans="1:14" x14ac:dyDescent="0.25">
      <c r="A25" s="4"/>
      <c r="B25" s="4"/>
      <c r="C25" s="4">
        <f>C22*2</f>
        <v>0.7</v>
      </c>
      <c r="D25" s="4">
        <f>C25/M2</f>
        <v>19564.79690522244</v>
      </c>
      <c r="E25" s="4"/>
      <c r="F25" s="15">
        <f>SQRT(D25)</f>
        <v>139.87421815768064</v>
      </c>
    </row>
    <row r="26" spans="1:14" x14ac:dyDescent="0.25">
      <c r="A26" s="4"/>
      <c r="B26" s="4"/>
      <c r="C26" s="4"/>
      <c r="D26" s="4"/>
      <c r="E26" s="4"/>
      <c r="F26" s="4"/>
    </row>
    <row r="27" spans="1:14" x14ac:dyDescent="0.25">
      <c r="A27" s="4" t="s">
        <v>24</v>
      </c>
      <c r="B27" s="4"/>
      <c r="C27" s="4"/>
      <c r="D27" s="4"/>
      <c r="E27" s="4"/>
      <c r="F27" s="4"/>
    </row>
    <row r="28" spans="1:14" x14ac:dyDescent="0.25">
      <c r="A28" s="4"/>
      <c r="B28" s="4" t="s">
        <v>14</v>
      </c>
      <c r="C28" s="4">
        <v>0.5</v>
      </c>
      <c r="D28" s="4"/>
      <c r="E28" s="4"/>
      <c r="F28" s="4"/>
    </row>
    <row r="29" spans="1:14" x14ac:dyDescent="0.25">
      <c r="A29" s="4"/>
      <c r="B29" s="4"/>
      <c r="C29" s="4"/>
      <c r="D29" s="4"/>
      <c r="E29" s="4"/>
      <c r="F29" s="4"/>
    </row>
    <row r="30" spans="1:14" x14ac:dyDescent="0.25">
      <c r="A30" s="4"/>
      <c r="B30" s="4"/>
      <c r="C30" s="4" t="s">
        <v>19</v>
      </c>
      <c r="D30" s="4" t="s">
        <v>20</v>
      </c>
      <c r="E30" s="4"/>
      <c r="F30" s="14" t="s">
        <v>21</v>
      </c>
    </row>
    <row r="31" spans="1:14" x14ac:dyDescent="0.25">
      <c r="A31" s="4"/>
      <c r="B31" s="4"/>
      <c r="C31" s="4">
        <f>C28*2</f>
        <v>1</v>
      </c>
      <c r="D31" s="4">
        <f>C31/M4</f>
        <v>1356.8521031207597</v>
      </c>
      <c r="E31" s="4"/>
      <c r="F31" s="15">
        <f>SQRT(D31)</f>
        <v>36.835473434187861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C26" sqref="C26"/>
    </sheetView>
  </sheetViews>
  <sheetFormatPr defaultRowHeight="15" x14ac:dyDescent="0.25"/>
  <cols>
    <col min="1" max="1" width="17.28515625" customWidth="1"/>
    <col min="3" max="3" width="15.85546875" customWidth="1"/>
    <col min="13" max="13" width="12.42578125" customWidth="1"/>
  </cols>
  <sheetData>
    <row r="1" spans="1:14" x14ac:dyDescent="0.25">
      <c r="A1" s="4" t="s">
        <v>3</v>
      </c>
      <c r="B1" s="4" t="s">
        <v>0</v>
      </c>
      <c r="C1" s="4" t="s">
        <v>1</v>
      </c>
      <c r="D1" s="4" t="s">
        <v>2</v>
      </c>
      <c r="E1" s="4"/>
      <c r="F1" s="4" t="s">
        <v>4</v>
      </c>
      <c r="G1" s="4" t="s">
        <v>0</v>
      </c>
      <c r="H1" s="4" t="s">
        <v>28</v>
      </c>
      <c r="I1" s="4" t="s">
        <v>2</v>
      </c>
      <c r="J1" s="4" t="s">
        <v>5</v>
      </c>
      <c r="K1" s="4" t="s">
        <v>6</v>
      </c>
      <c r="L1" s="4"/>
      <c r="M1" s="4" t="s">
        <v>9</v>
      </c>
      <c r="N1" s="4" t="s">
        <v>10</v>
      </c>
    </row>
    <row r="2" spans="1:14" x14ac:dyDescent="0.25">
      <c r="A2" s="4"/>
      <c r="B2" s="4">
        <v>47</v>
      </c>
      <c r="C2" s="4">
        <v>470</v>
      </c>
      <c r="D2" s="4">
        <v>220</v>
      </c>
      <c r="E2" s="4"/>
      <c r="F2" s="4"/>
      <c r="G2" s="4">
        <f>1/B2</f>
        <v>2.1276595744680851E-2</v>
      </c>
      <c r="H2" s="4">
        <f>1/K4</f>
        <v>1.4492753623188406E-3</v>
      </c>
      <c r="I2" s="4"/>
      <c r="J2" s="4">
        <f>SUM(G2:I2)</f>
        <v>2.2725871106999692E-2</v>
      </c>
      <c r="K2" s="4">
        <f>1/J2</f>
        <v>44.002713704206244</v>
      </c>
      <c r="L2" s="4"/>
      <c r="M2" s="5">
        <f>K2/1000000</f>
        <v>4.4002713704206245E-5</v>
      </c>
      <c r="N2" s="6">
        <f>M2</f>
        <v>4.4002713704206245E-5</v>
      </c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7"/>
    </row>
    <row r="4" spans="1:14" x14ac:dyDescent="0.25">
      <c r="A4" s="4"/>
      <c r="B4" s="4"/>
      <c r="C4" s="4"/>
      <c r="D4" s="4"/>
      <c r="E4" s="4"/>
      <c r="F4" s="4" t="s">
        <v>7</v>
      </c>
      <c r="G4" s="4"/>
      <c r="H4" s="4">
        <f t="shared" ref="H4:I4" si="0">C2</f>
        <v>470</v>
      </c>
      <c r="I4" s="4">
        <f t="shared" si="0"/>
        <v>220</v>
      </c>
      <c r="J4" s="4"/>
      <c r="K4" s="4">
        <f>SUM(G4:I4)</f>
        <v>690</v>
      </c>
      <c r="L4" s="4"/>
      <c r="M4" s="4">
        <f>K4/1000000</f>
        <v>6.8999999999999997E-4</v>
      </c>
      <c r="N4" s="6">
        <f>M4</f>
        <v>6.8999999999999997E-4</v>
      </c>
    </row>
    <row r="5" spans="1:14" x14ac:dyDescent="0.25">
      <c r="A5" s="4" t="s">
        <v>8</v>
      </c>
      <c r="B5" s="4">
        <v>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4" t="s">
        <v>29</v>
      </c>
      <c r="B7" s="4" t="s">
        <v>11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 t="s">
        <v>12</v>
      </c>
      <c r="C8" s="11">
        <f>M2</f>
        <v>4.4002713704206245E-5</v>
      </c>
      <c r="D8" s="4" t="s">
        <v>13</v>
      </c>
      <c r="E8" s="4">
        <f>B5</f>
        <v>9</v>
      </c>
      <c r="F8" s="8">
        <f>M2*B5</f>
        <v>3.9602442333785623E-4</v>
      </c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11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7.25" x14ac:dyDescent="0.25">
      <c r="A10" s="4"/>
      <c r="B10" s="4"/>
      <c r="C10" s="11" t="s">
        <v>15</v>
      </c>
      <c r="D10" s="4" t="s">
        <v>16</v>
      </c>
      <c r="E10" s="4" t="s">
        <v>17</v>
      </c>
      <c r="F10" s="4" t="s">
        <v>18</v>
      </c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4" t="s">
        <v>30</v>
      </c>
      <c r="B11" s="4" t="s">
        <v>14</v>
      </c>
      <c r="C11" s="11">
        <f>M2</f>
        <v>4.4002713704206245E-5</v>
      </c>
      <c r="D11" s="4">
        <f>B5*B5</f>
        <v>81</v>
      </c>
      <c r="E11" s="4">
        <f>D11*C11</f>
        <v>3.5642198100407059E-3</v>
      </c>
      <c r="F11" s="9">
        <f>E11/2</f>
        <v>1.782109905020353E-3</v>
      </c>
      <c r="G11" s="4"/>
      <c r="H11" s="4"/>
      <c r="I11" s="4"/>
      <c r="J11" s="4"/>
      <c r="K11" s="4"/>
      <c r="L11" s="4"/>
      <c r="M11" s="4"/>
      <c r="N11" s="4"/>
    </row>
    <row r="14" spans="1:14" x14ac:dyDescent="0.25">
      <c r="A14" t="s">
        <v>27</v>
      </c>
    </row>
    <row r="15" spans="1:14" x14ac:dyDescent="0.25">
      <c r="B15" t="s">
        <v>14</v>
      </c>
      <c r="C15">
        <v>0.5</v>
      </c>
    </row>
    <row r="17" spans="3:6" x14ac:dyDescent="0.25">
      <c r="C17" t="s">
        <v>19</v>
      </c>
      <c r="D17" t="s">
        <v>20</v>
      </c>
      <c r="F17" s="2" t="s">
        <v>21</v>
      </c>
    </row>
    <row r="18" spans="3:6" x14ac:dyDescent="0.25">
      <c r="C18">
        <f>C15*2</f>
        <v>1</v>
      </c>
      <c r="D18">
        <f>C18/M2</f>
        <v>22725.87110699969</v>
      </c>
      <c r="F18" s="3">
        <f>SQRT(D18)</f>
        <v>150.75102356866333</v>
      </c>
    </row>
    <row r="23" spans="3:6" x14ac:dyDescent="0.25">
      <c r="C23" s="1"/>
    </row>
    <row r="26" spans="3:6" x14ac:dyDescent="0.25">
      <c r="C2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series parallel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Medcalf</dc:creator>
  <cp:lastModifiedBy>Kevin Medcalf</cp:lastModifiedBy>
  <dcterms:created xsi:type="dcterms:W3CDTF">2012-11-18T16:54:17Z</dcterms:created>
  <dcterms:modified xsi:type="dcterms:W3CDTF">2012-11-19T05:18:26Z</dcterms:modified>
</cp:coreProperties>
</file>